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E:\Informatik\Bücher\Buch9neu\UMA Abgabe\"/>
    </mc:Choice>
  </mc:AlternateContent>
  <xr:revisionPtr revIDLastSave="0" documentId="13_ncr:1_{C6FCE369-0456-4E68-ADC2-FB495FC224B5}" xr6:coauthVersionLast="46" xr6:coauthVersionMax="46" xr10:uidLastSave="{00000000-0000-0000-0000-000000000000}"/>
  <bookViews>
    <workbookView xWindow="-120" yWindow="-120" windowWidth="19440" windowHeight="15000" tabRatio="913" xr2:uid="{00000000-000D-0000-FFFF-FFFF00000000}"/>
  </bookViews>
  <sheets>
    <sheet name="Einstieg" sheetId="1" r:id="rId1"/>
    <sheet name="2" sheetId="3" r:id="rId2"/>
  </sheets>
  <definedNames>
    <definedName name="Eurobetrag">#REF!</definedName>
    <definedName name="Wechselkurs">#REF!</definedName>
  </definedNames>
  <calcPr calcId="181029"/>
</workbook>
</file>

<file path=xl/calcChain.xml><?xml version="1.0" encoding="utf-8"?>
<calcChain xmlns="http://schemas.openxmlformats.org/spreadsheetml/2006/main">
  <c r="F5" i="3" l="1"/>
  <c r="A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D4" i="1"/>
  <c r="D7" i="1" s="1"/>
  <c r="B8" i="1" s="1"/>
  <c r="D5" i="1"/>
  <c r="C11" i="1"/>
  <c r="B17" i="1"/>
  <c r="D18" i="1" s="1"/>
  <c r="B18" i="1" s="1"/>
  <c r="B20" i="1"/>
</calcChain>
</file>

<file path=xl/sharedStrings.xml><?xml version="1.0" encoding="utf-8"?>
<sst xmlns="http://schemas.openxmlformats.org/spreadsheetml/2006/main" count="45" uniqueCount="45">
  <si>
    <t>Hugos Fahrradwerkstatt</t>
  </si>
  <si>
    <t xml:space="preserve">Frau </t>
  </si>
  <si>
    <t>Nebenrechnungen:</t>
  </si>
  <si>
    <t>Klara Fall</t>
  </si>
  <si>
    <t>Javastr. 8</t>
  </si>
  <si>
    <t>81822 Infohausen</t>
  </si>
  <si>
    <t>Sehr geehrte Frau</t>
  </si>
  <si>
    <t>für Ihren Auftrag  berechnen wir:</t>
  </si>
  <si>
    <t>Rechnung</t>
  </si>
  <si>
    <t>Infohausen, den</t>
  </si>
  <si>
    <t>Öl</t>
  </si>
  <si>
    <t>Schlauch</t>
  </si>
  <si>
    <t>Speiche</t>
  </si>
  <si>
    <t>Arbeitszeit</t>
  </si>
  <si>
    <t>Gesamt:</t>
  </si>
  <si>
    <t>Darin enthaltene MWSt.</t>
  </si>
  <si>
    <t>zahlbar bis:</t>
  </si>
  <si>
    <t>Notenblatt für Herrn Schlaukopf</t>
  </si>
  <si>
    <t>4. Schulaufgabe – Klasse 9e – Schuljahr</t>
  </si>
  <si>
    <t>Datum:</t>
  </si>
  <si>
    <t>Ges</t>
  </si>
  <si>
    <t>Maximum</t>
  </si>
  <si>
    <t>Ahner, Paul</t>
  </si>
  <si>
    <t>Beer, Johannes</t>
  </si>
  <si>
    <t>Curt, Jo</t>
  </si>
  <si>
    <t>Dell, Ron</t>
  </si>
  <si>
    <t>Ender, Karl</t>
  </si>
  <si>
    <t>Fall, Klara</t>
  </si>
  <si>
    <t>Glör, John</t>
  </si>
  <si>
    <t>Hohn, Rainer</t>
  </si>
  <si>
    <t>Ig, Bill</t>
  </si>
  <si>
    <t>Juana, Marie</t>
  </si>
  <si>
    <t>Kreuz, Andreas</t>
  </si>
  <si>
    <t>Lyse, Anna</t>
  </si>
  <si>
    <t>Mentär, Rudi</t>
  </si>
  <si>
    <t>Nese, Mario</t>
  </si>
  <si>
    <t>Olaus, Nick</t>
  </si>
  <si>
    <t>Ose, Franz</t>
  </si>
  <si>
    <t>Mittelwert:</t>
  </si>
  <si>
    <t>Maximum:</t>
  </si>
  <si>
    <t>Minimum:</t>
  </si>
  <si>
    <t>Notenverteilung:</t>
  </si>
  <si>
    <t>bis ... Punkte</t>
  </si>
  <si>
    <t>Anzahl</t>
  </si>
  <si>
    <t>Durchschnittsnote: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</si>
</sst>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[$€-407];[Red]\-#,##0.00\ [$€-407]"/>
    <numFmt numFmtId="166" formatCode="0.0000"/>
  </numFmts>
  <fonts count="8" x14ac:knownFonts="1">
    <font>
      <sz val="10"/>
      <name val="Arial"/>
      <family val="2"/>
    </font>
    <font>
      <sz val="10"/>
      <name val="Eras Bold ITC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</fills>
  <borders count="15">
    <border>
      <left/>
      <right/>
      <top/>
      <bottom/>
      <diagonal/>
    </border>
    <border>
      <left style="thick">
        <color indexed="20"/>
      </left>
      <right/>
      <top style="thick">
        <color indexed="20"/>
      </top>
      <bottom/>
      <diagonal/>
    </border>
    <border>
      <left/>
      <right/>
      <top style="thick">
        <color indexed="20"/>
      </top>
      <bottom/>
      <diagonal/>
    </border>
    <border>
      <left/>
      <right style="medium">
        <color indexed="20"/>
      </right>
      <top style="thick">
        <color indexed="20"/>
      </top>
      <bottom/>
      <diagonal/>
    </border>
    <border>
      <left style="thick">
        <color indexed="20"/>
      </left>
      <right/>
      <top/>
      <bottom/>
      <diagonal/>
    </border>
    <border>
      <left/>
      <right style="medium">
        <color indexed="20"/>
      </right>
      <top/>
      <bottom/>
      <diagonal/>
    </border>
    <border>
      <left style="thick">
        <color indexed="2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ck">
        <color indexed="20"/>
      </left>
      <right/>
      <top/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 style="medium">
        <color indexed="20"/>
      </right>
      <top/>
      <bottom style="medium">
        <color indexed="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4" xfId="0" applyFont="1" applyBorder="1"/>
    <xf numFmtId="164" fontId="0" fillId="2" borderId="5" xfId="0" applyNumberFormat="1" applyFill="1" applyBorder="1"/>
    <xf numFmtId="165" fontId="0" fillId="0" borderId="0" xfId="0" applyNumberFormat="1"/>
    <xf numFmtId="0" fontId="0" fillId="0" borderId="6" xfId="0" applyFont="1" applyBorder="1"/>
    <xf numFmtId="165" fontId="0" fillId="2" borderId="7" xfId="0" applyNumberFormat="1" applyFill="1" applyBorder="1"/>
    <xf numFmtId="165" fontId="0" fillId="2" borderId="0" xfId="0" applyNumberFormat="1" applyFill="1"/>
    <xf numFmtId="166" fontId="3" fillId="3" borderId="0" xfId="0" applyNumberFormat="1" applyFont="1" applyFill="1"/>
    <xf numFmtId="0" fontId="0" fillId="0" borderId="8" xfId="0" applyFont="1" applyBorder="1"/>
    <xf numFmtId="164" fontId="0" fillId="2" borderId="9" xfId="0" applyNumberFormat="1" applyFill="1" applyBorder="1"/>
    <xf numFmtId="0" fontId="0" fillId="0" borderId="10" xfId="0" applyBorder="1"/>
    <xf numFmtId="0" fontId="5" fillId="0" borderId="0" xfId="0" applyFont="1"/>
    <xf numFmtId="0" fontId="7" fillId="0" borderId="0" xfId="1"/>
    <xf numFmtId="0" fontId="0" fillId="0" borderId="0" xfId="1" applyFont="1"/>
    <xf numFmtId="0" fontId="7" fillId="6" borderId="0" xfId="1" applyFill="1"/>
    <xf numFmtId="164" fontId="7" fillId="4" borderId="0" xfId="1" applyNumberFormat="1" applyFill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center"/>
    </xf>
    <xf numFmtId="0" fontId="7" fillId="0" borderId="11" xfId="1" applyBorder="1" applyAlignment="1">
      <alignment horizontal="center"/>
    </xf>
    <xf numFmtId="0" fontId="0" fillId="0" borderId="13" xfId="1" applyFont="1" applyBorder="1" applyAlignment="1">
      <alignment horizontal="left"/>
    </xf>
    <xf numFmtId="0" fontId="0" fillId="0" borderId="11" xfId="1" applyFont="1" applyBorder="1" applyAlignment="1">
      <alignment horizontal="center"/>
    </xf>
    <xf numFmtId="0" fontId="7" fillId="2" borderId="11" xfId="1" applyFill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7" fillId="7" borderId="0" xfId="1" applyFill="1"/>
    <xf numFmtId="0" fontId="0" fillId="0" borderId="0" xfId="1" applyFont="1" applyAlignment="1">
      <alignment horizontal="right"/>
    </xf>
    <xf numFmtId="0" fontId="7" fillId="5" borderId="0" xfId="1" applyFill="1"/>
    <xf numFmtId="0" fontId="4" fillId="0" borderId="11" xfId="1" applyFont="1" applyBorder="1" applyAlignment="1">
      <alignment horizontal="left"/>
    </xf>
    <xf numFmtId="49" fontId="0" fillId="0" borderId="11" xfId="1" applyNumberFormat="1" applyFont="1" applyBorder="1" applyAlignment="1">
      <alignment horizontal="center"/>
    </xf>
    <xf numFmtId="0" fontId="0" fillId="0" borderId="11" xfId="1" applyNumberFormat="1" applyFont="1" applyBorder="1" applyAlignment="1">
      <alignment horizontal="center"/>
    </xf>
    <xf numFmtId="0" fontId="7" fillId="8" borderId="11" xfId="1" applyFill="1" applyBorder="1" applyAlignment="1">
      <alignment horizontal="center"/>
    </xf>
    <xf numFmtId="0" fontId="7" fillId="0" borderId="0" xfId="1" applyAlignment="1">
      <alignment horizontal="left"/>
    </xf>
    <xf numFmtId="0" fontId="7" fillId="0" borderId="0" xfId="1" applyAlignment="1">
      <alignment horizontal="center"/>
    </xf>
    <xf numFmtId="0" fontId="4" fillId="0" borderId="13" xfId="1" applyFont="1" applyBorder="1" applyAlignment="1">
      <alignment horizontal="left"/>
    </xf>
    <xf numFmtId="2" fontId="6" fillId="0" borderId="0" xfId="1" applyNumberFormat="1" applyFont="1" applyBorder="1" applyAlignment="1">
      <alignment horizontal="center"/>
    </xf>
    <xf numFmtId="2" fontId="6" fillId="9" borderId="11" xfId="1" applyNumberFormat="1" applyFont="1" applyFill="1" applyBorder="1" applyAlignment="1">
      <alignment horizontal="center"/>
    </xf>
  </cellXfs>
  <cellStyles count="2">
    <cellStyle name="Standard" xfId="0" builtinId="0"/>
    <cellStyle name="Standard_Noten9b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99"/>
      <rgbColor rgb="00CC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FF66"/>
      <rgbColor rgb="00FFCC00"/>
      <rgbColor rgb="00FFFF66"/>
      <rgbColor rgb="00FF3333"/>
      <rgbColor rgb="00666699"/>
      <rgbColor rgb="00CCFF6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130419</xdr:colOff>
      <xdr:row>28</xdr:row>
      <xdr:rowOff>153134</xdr:rowOff>
    </xdr:from>
    <xdr:to>
      <xdr:col>8</xdr:col>
      <xdr:colOff>210283</xdr:colOff>
      <xdr:row>30</xdr:row>
      <xdr:rowOff>38833</xdr:rowOff>
    </xdr:to>
    <xdr:sp macro="" textlink="" fLocksText="0">
      <xdr:nvSpPr>
        <xdr:cNvPr id="3073" name="Textfeld 6">
          <a:extLst>
            <a:ext uri="{FF2B5EF4-FFF2-40B4-BE49-F238E27FC236}">
              <a16:creationId xmlns:a16="http://schemas.microsoft.com/office/drawing/2014/main" id="{30006A01-9627-40B3-917D-1C4374CCAEA4}"/>
            </a:ext>
          </a:extLst>
        </xdr:cNvPr>
        <xdr:cNvSpPr txBox="1">
          <a:spLocks noChangeArrowheads="1"/>
        </xdr:cNvSpPr>
      </xdr:nvSpPr>
      <xdr:spPr bwMode="auto">
        <a:xfrm>
          <a:off x="2951284" y="4703153"/>
          <a:ext cx="1611191" cy="208084"/>
        </a:xfrm>
        <a:prstGeom prst="rect">
          <a:avLst/>
        </a:prstGeom>
        <a:solidFill>
          <a:srgbClr val="99CCFF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Durchschnitt aller Noten</a:t>
          </a:r>
        </a:p>
      </xdr:txBody>
    </xdr:sp>
    <xdr:clientData/>
  </xdr:twoCellAnchor>
  <xdr:twoCellAnchor>
    <xdr:from>
      <xdr:col>5</xdr:col>
      <xdr:colOff>57150</xdr:colOff>
      <xdr:row>1</xdr:row>
      <xdr:rowOff>9525</xdr:rowOff>
    </xdr:from>
    <xdr:to>
      <xdr:col>16</xdr:col>
      <xdr:colOff>457200</xdr:colOff>
      <xdr:row>2</xdr:row>
      <xdr:rowOff>38100</xdr:rowOff>
    </xdr:to>
    <xdr:sp macro="" textlink="" fLocksText="0">
      <xdr:nvSpPr>
        <xdr:cNvPr id="3074" name="Textfeld 1">
          <a:extLst>
            <a:ext uri="{FF2B5EF4-FFF2-40B4-BE49-F238E27FC236}">
              <a16:creationId xmlns:a16="http://schemas.microsoft.com/office/drawing/2014/main" id="{35233AD7-B6A3-4DA9-AFDE-189742AC00C6}"/>
            </a:ext>
          </a:extLst>
        </xdr:cNvPr>
        <xdr:cNvSpPr txBox="1">
          <a:spLocks noChangeArrowheads="1"/>
        </xdr:cNvSpPr>
      </xdr:nvSpPr>
      <xdr:spPr bwMode="auto">
        <a:xfrm>
          <a:off x="3238500" y="209550"/>
          <a:ext cx="3838575" cy="190500"/>
        </a:xfrm>
        <a:prstGeom prst="rect">
          <a:avLst/>
        </a:prstGeom>
        <a:solidFill>
          <a:srgbClr val="CCCCFF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 D1 aktuelles Jahr, daneben kommendes Jahr (aktuelles Jahr+1)</a:t>
          </a:r>
        </a:p>
      </xdr:txBody>
    </xdr:sp>
    <xdr:clientData/>
  </xdr:twoCellAnchor>
  <xdr:twoCellAnchor>
    <xdr:from>
      <xdr:col>9</xdr:col>
      <xdr:colOff>19050</xdr:colOff>
      <xdr:row>2</xdr:row>
      <xdr:rowOff>133350</xdr:rowOff>
    </xdr:from>
    <xdr:to>
      <xdr:col>14</xdr:col>
      <xdr:colOff>133350</xdr:colOff>
      <xdr:row>4</xdr:row>
      <xdr:rowOff>76200</xdr:rowOff>
    </xdr:to>
    <xdr:sp macro="" textlink="" fLocksText="0">
      <xdr:nvSpPr>
        <xdr:cNvPr id="3075" name="Textfeld 2">
          <a:extLst>
            <a:ext uri="{FF2B5EF4-FFF2-40B4-BE49-F238E27FC236}">
              <a16:creationId xmlns:a16="http://schemas.microsoft.com/office/drawing/2014/main" id="{10EEC88F-AFFC-4704-8C48-63C7F34D0531}"/>
            </a:ext>
          </a:extLst>
        </xdr:cNvPr>
        <xdr:cNvSpPr txBox="1">
          <a:spLocks noChangeArrowheads="1"/>
        </xdr:cNvSpPr>
      </xdr:nvSpPr>
      <xdr:spPr bwMode="auto">
        <a:xfrm>
          <a:off x="4648200" y="495300"/>
          <a:ext cx="1495425" cy="266700"/>
        </a:xfrm>
        <a:prstGeom prst="rect">
          <a:avLst/>
        </a:prstGeom>
        <a:solidFill>
          <a:srgbClr val="FFCC99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aktuelles Datum</a:t>
          </a:r>
        </a:p>
      </xdr:txBody>
    </xdr:sp>
    <xdr:clientData/>
  </xdr:twoCellAnchor>
  <xdr:twoCellAnchor>
    <xdr:from>
      <xdr:col>9</xdr:col>
      <xdr:colOff>38100</xdr:colOff>
      <xdr:row>7</xdr:row>
      <xdr:rowOff>19050</xdr:rowOff>
    </xdr:from>
    <xdr:to>
      <xdr:col>14</xdr:col>
      <xdr:colOff>257175</xdr:colOff>
      <xdr:row>10</xdr:row>
      <xdr:rowOff>28575</xdr:rowOff>
    </xdr:to>
    <xdr:sp macro="" textlink="" fLocksText="0">
      <xdr:nvSpPr>
        <xdr:cNvPr id="3076" name="Textfeld 6">
          <a:extLst>
            <a:ext uri="{FF2B5EF4-FFF2-40B4-BE49-F238E27FC236}">
              <a16:creationId xmlns:a16="http://schemas.microsoft.com/office/drawing/2014/main" id="{9D44D3F6-5D3F-4988-9328-D4B724ED3D46}"/>
            </a:ext>
          </a:extLst>
        </xdr:cNvPr>
        <xdr:cNvSpPr txBox="1">
          <a:spLocks noChangeArrowheads="1"/>
        </xdr:cNvSpPr>
      </xdr:nvSpPr>
      <xdr:spPr bwMode="auto">
        <a:xfrm>
          <a:off x="4667250" y="1190625"/>
          <a:ext cx="1600200" cy="495300"/>
        </a:xfrm>
        <a:prstGeom prst="rect">
          <a:avLst/>
        </a:prstGeom>
        <a:solidFill>
          <a:srgbClr val="FFFF99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Summe der Punkte aus Aufgabe 1, 2 und 3</a:t>
          </a:r>
        </a:p>
      </xdr:txBody>
    </xdr:sp>
    <xdr:clientData/>
  </xdr:twoCellAnchor>
  <xdr:twoCellAnchor>
    <xdr:from>
      <xdr:col>9</xdr:col>
      <xdr:colOff>47625</xdr:colOff>
      <xdr:row>18</xdr:row>
      <xdr:rowOff>133350</xdr:rowOff>
    </xdr:from>
    <xdr:to>
      <xdr:col>14</xdr:col>
      <xdr:colOff>266700</xdr:colOff>
      <xdr:row>22</xdr:row>
      <xdr:rowOff>9525</xdr:rowOff>
    </xdr:to>
    <xdr:sp macro="" textlink="" fLocksText="0">
      <xdr:nvSpPr>
        <xdr:cNvPr id="3077" name="Textfeld 6">
          <a:extLst>
            <a:ext uri="{FF2B5EF4-FFF2-40B4-BE49-F238E27FC236}">
              <a16:creationId xmlns:a16="http://schemas.microsoft.com/office/drawing/2014/main" id="{8039E040-6C0D-4AED-A3FA-E3D2C9A23C99}"/>
            </a:ext>
          </a:extLst>
        </xdr:cNvPr>
        <xdr:cNvSpPr txBox="1">
          <a:spLocks noChangeArrowheads="1"/>
        </xdr:cNvSpPr>
      </xdr:nvSpPr>
      <xdr:spPr bwMode="auto">
        <a:xfrm>
          <a:off x="4676775" y="3086100"/>
          <a:ext cx="1600200" cy="523875"/>
        </a:xfrm>
        <a:prstGeom prst="rect">
          <a:avLst/>
        </a:prstGeom>
        <a:solidFill>
          <a:srgbClr val="CCFFCC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Mittelwert der einzelnen Aufgaben und der Gesamtpunktzahl</a:t>
          </a:r>
        </a:p>
      </xdr:txBody>
    </xdr:sp>
    <xdr:clientData/>
  </xdr:twoCellAnchor>
  <xdr:twoCellAnchor>
    <xdr:from>
      <xdr:col>9</xdr:col>
      <xdr:colOff>47625</xdr:colOff>
      <xdr:row>22</xdr:row>
      <xdr:rowOff>95250</xdr:rowOff>
    </xdr:from>
    <xdr:to>
      <xdr:col>14</xdr:col>
      <xdr:colOff>266700</xdr:colOff>
      <xdr:row>25</xdr:row>
      <xdr:rowOff>104775</xdr:rowOff>
    </xdr:to>
    <xdr:sp macro="" textlink="" fLocksText="0">
      <xdr:nvSpPr>
        <xdr:cNvPr id="3078" name="Textfeld 6">
          <a:extLst>
            <a:ext uri="{FF2B5EF4-FFF2-40B4-BE49-F238E27FC236}">
              <a16:creationId xmlns:a16="http://schemas.microsoft.com/office/drawing/2014/main" id="{96E0016F-E468-438F-A9E5-11FD24811BBE}"/>
            </a:ext>
          </a:extLst>
        </xdr:cNvPr>
        <xdr:cNvSpPr txBox="1">
          <a:spLocks noChangeArrowheads="1"/>
        </xdr:cNvSpPr>
      </xdr:nvSpPr>
      <xdr:spPr bwMode="auto">
        <a:xfrm>
          <a:off x="4676775" y="3695700"/>
          <a:ext cx="1600200" cy="495300"/>
        </a:xfrm>
        <a:prstGeom prst="rect">
          <a:avLst/>
        </a:prstGeom>
        <a:solidFill>
          <a:srgbClr val="CCFFFF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Höchste/niedrigste erreichte Gesamtpunktzahl</a:t>
          </a:r>
        </a:p>
      </xdr:txBody>
    </xdr:sp>
    <xdr:clientData/>
  </xdr:twoCellAnchor>
  <xdr:twoCellAnchor>
    <xdr:from>
      <xdr:col>9</xdr:col>
      <xdr:colOff>19050</xdr:colOff>
      <xdr:row>26</xdr:row>
      <xdr:rowOff>47625</xdr:rowOff>
    </xdr:from>
    <xdr:to>
      <xdr:col>15</xdr:col>
      <xdr:colOff>9525</xdr:colOff>
      <xdr:row>34</xdr:row>
      <xdr:rowOff>131885</xdr:rowOff>
    </xdr:to>
    <xdr:sp macro="" textlink="" fLocksText="0">
      <xdr:nvSpPr>
        <xdr:cNvPr id="3079" name="Text Box 7">
          <a:extLst>
            <a:ext uri="{FF2B5EF4-FFF2-40B4-BE49-F238E27FC236}">
              <a16:creationId xmlns:a16="http://schemas.microsoft.com/office/drawing/2014/main" id="{BD374125-F118-4359-9B34-58BC2B6EC8FE}"/>
            </a:ext>
          </a:extLst>
        </xdr:cNvPr>
        <xdr:cNvSpPr txBox="1">
          <a:spLocks noChangeArrowheads="1"/>
        </xdr:cNvSpPr>
      </xdr:nvSpPr>
      <xdr:spPr bwMode="auto">
        <a:xfrm>
          <a:off x="4649665" y="4275260"/>
          <a:ext cx="1661014" cy="1373798"/>
        </a:xfrm>
        <a:prstGeom prst="rect">
          <a:avLst/>
        </a:prstGeom>
        <a:solidFill>
          <a:srgbClr val="CC99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100" b="0" i="0" u="none" strike="noStrike">
              <a:latin typeface="+mn-lt"/>
              <a:ea typeface="+mn-ea"/>
              <a:cs typeface="+mn-cs"/>
            </a:rPr>
            <a:t>Teilaufgabe b) Informiere dich zuerst in der Hilfe über die Funktion ZÄHLENWENN!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Hier die absoluten Bezüge auf Spalte G und die relativen Bezüge auf Zeile 25 gewinnbringend nutzen!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zoomScale="130" zoomScaleNormal="130" workbookViewId="0">
      <selection activeCell="A22" sqref="A22"/>
    </sheetView>
  </sheetViews>
  <sheetFormatPr baseColWidth="10" defaultColWidth="11.5703125" defaultRowHeight="12.75" x14ac:dyDescent="0.2"/>
  <cols>
    <col min="1" max="1" width="15.85546875" customWidth="1"/>
    <col min="2" max="2" width="15.5703125" customWidth="1"/>
    <col min="4" max="4" width="17.5703125" customWidth="1"/>
  </cols>
  <sheetData>
    <row r="1" spans="1:4" x14ac:dyDescent="0.2">
      <c r="A1" s="1" t="s">
        <v>0</v>
      </c>
      <c r="B1" s="2"/>
      <c r="C1" s="3"/>
    </row>
    <row r="2" spans="1:4" x14ac:dyDescent="0.2">
      <c r="A2" s="4"/>
      <c r="C2" s="5"/>
    </row>
    <row r="3" spans="1:4" x14ac:dyDescent="0.2">
      <c r="A3" s="4" t="s">
        <v>1</v>
      </c>
      <c r="C3" s="5"/>
      <c r="D3" s="6" t="s">
        <v>2</v>
      </c>
    </row>
    <row r="4" spans="1:4" x14ac:dyDescent="0.2">
      <c r="A4" s="4" t="s">
        <v>3</v>
      </c>
      <c r="C4" s="5"/>
      <c r="D4" s="7">
        <f>LEN(A4)</f>
        <v>10</v>
      </c>
    </row>
    <row r="5" spans="1:4" x14ac:dyDescent="0.2">
      <c r="A5" s="4" t="s">
        <v>4</v>
      </c>
      <c r="C5" s="5"/>
      <c r="D5" s="7">
        <f>FIND(" ",A4)</f>
        <v>6</v>
      </c>
    </row>
    <row r="6" spans="1:4" x14ac:dyDescent="0.2">
      <c r="A6" s="4" t="s">
        <v>5</v>
      </c>
      <c r="C6" s="5"/>
    </row>
    <row r="7" spans="1:4" x14ac:dyDescent="0.2">
      <c r="A7" s="4"/>
      <c r="C7" s="5"/>
      <c r="D7" s="7" t="str">
        <f>RIGHT(A4,D4-D5)</f>
        <v>Fall</v>
      </c>
    </row>
    <row r="8" spans="1:4" x14ac:dyDescent="0.2">
      <c r="A8" s="4" t="s">
        <v>6</v>
      </c>
      <c r="B8" s="8" t="str">
        <f>CONCATENATE(D7,",")</f>
        <v>Fall,</v>
      </c>
      <c r="C8" s="5"/>
      <c r="D8" s="9"/>
    </row>
    <row r="9" spans="1:4" x14ac:dyDescent="0.2">
      <c r="A9" s="4" t="s">
        <v>7</v>
      </c>
      <c r="C9" s="5"/>
      <c r="D9" s="9"/>
    </row>
    <row r="10" spans="1:4" x14ac:dyDescent="0.2">
      <c r="A10" s="4"/>
      <c r="C10" s="5"/>
      <c r="D10" s="9"/>
    </row>
    <row r="11" spans="1:4" x14ac:dyDescent="0.2">
      <c r="A11" s="10" t="s">
        <v>8</v>
      </c>
      <c r="B11" t="s">
        <v>9</v>
      </c>
      <c r="C11" s="11">
        <f ca="1">TODAY()</f>
        <v>44225</v>
      </c>
      <c r="D11" s="9"/>
    </row>
    <row r="12" spans="1:4" x14ac:dyDescent="0.2">
      <c r="A12" s="4" t="s">
        <v>10</v>
      </c>
      <c r="B12" s="12">
        <v>2.2400000000000002</v>
      </c>
      <c r="C12" s="5"/>
      <c r="D12" s="9"/>
    </row>
    <row r="13" spans="1:4" x14ac:dyDescent="0.2">
      <c r="A13" s="4" t="s">
        <v>11</v>
      </c>
      <c r="B13" s="12">
        <v>10</v>
      </c>
      <c r="C13" s="5"/>
      <c r="D13" s="9"/>
    </row>
    <row r="14" spans="1:4" x14ac:dyDescent="0.2">
      <c r="A14" s="4" t="s">
        <v>12</v>
      </c>
      <c r="B14" s="12">
        <v>2</v>
      </c>
      <c r="C14" s="5"/>
      <c r="D14" s="9"/>
    </row>
    <row r="15" spans="1:4" x14ac:dyDescent="0.2">
      <c r="A15" s="4" t="s">
        <v>13</v>
      </c>
      <c r="B15" s="12">
        <v>36</v>
      </c>
      <c r="C15" s="5"/>
      <c r="D15" s="9"/>
    </row>
    <row r="16" spans="1:4" x14ac:dyDescent="0.2">
      <c r="A16" s="4"/>
      <c r="C16" s="5"/>
      <c r="D16" s="9"/>
    </row>
    <row r="17" spans="1:4" x14ac:dyDescent="0.2">
      <c r="A17" s="13" t="s">
        <v>14</v>
      </c>
      <c r="B17" s="14">
        <f>SUM(B12:B15)</f>
        <v>50.24</v>
      </c>
      <c r="C17" s="5"/>
      <c r="D17" s="9"/>
    </row>
    <row r="18" spans="1:4" x14ac:dyDescent="0.2">
      <c r="A18" s="4" t="s">
        <v>15</v>
      </c>
      <c r="B18" s="15">
        <f>ROUND(D18,2)</f>
        <v>8.02</v>
      </c>
      <c r="C18" s="5"/>
      <c r="D18" s="16">
        <f>0.19/1.19*B17</f>
        <v>8.0215126050420178</v>
      </c>
    </row>
    <row r="19" spans="1:4" x14ac:dyDescent="0.2">
      <c r="A19" s="4"/>
      <c r="C19" s="5"/>
    </row>
    <row r="20" spans="1:4" x14ac:dyDescent="0.2">
      <c r="A20" s="17" t="s">
        <v>16</v>
      </c>
      <c r="B20" s="18">
        <f ca="1">TODAY()+7</f>
        <v>44232</v>
      </c>
      <c r="C20" s="19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zoomScale="130" zoomScaleNormal="130" workbookViewId="0"/>
  </sheetViews>
  <sheetFormatPr baseColWidth="10" defaultColWidth="10" defaultRowHeight="12.75" x14ac:dyDescent="0.2"/>
  <cols>
    <col min="1" max="1" width="6.140625" style="21" customWidth="1"/>
    <col min="2" max="2" width="25.42578125" style="21" customWidth="1"/>
    <col min="3" max="3" width="5.7109375" style="21" customWidth="1"/>
    <col min="4" max="4" width="5" style="21" customWidth="1"/>
    <col min="5" max="5" width="5.42578125" style="21" customWidth="1"/>
    <col min="6" max="6" width="7.5703125" style="21" customWidth="1"/>
    <col min="7" max="7" width="5.85546875" style="21" customWidth="1"/>
    <col min="8" max="15" width="4.140625" style="21" customWidth="1"/>
    <col min="16" max="16" width="5" style="21" customWidth="1"/>
    <col min="17" max="16384" width="10" style="21"/>
  </cols>
  <sheetData>
    <row r="1" spans="1:17" ht="15.75" x14ac:dyDescent="0.25">
      <c r="A1" s="20" t="s">
        <v>17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">
      <c r="A2" s="22" t="s">
        <v>18</v>
      </c>
      <c r="D2" s="23"/>
      <c r="E2" s="23"/>
    </row>
    <row r="3" spans="1:17" x14ac:dyDescent="0.2">
      <c r="A3" s="22" t="s">
        <v>19</v>
      </c>
      <c r="B3" s="24"/>
    </row>
    <row r="4" spans="1:17" x14ac:dyDescent="0.2">
      <c r="A4" s="25"/>
      <c r="B4" s="25"/>
      <c r="C4" s="25">
        <v>1</v>
      </c>
      <c r="D4" s="25">
        <v>2</v>
      </c>
      <c r="E4" s="25">
        <v>3</v>
      </c>
      <c r="F4" s="25" t="s">
        <v>20</v>
      </c>
      <c r="G4" s="25"/>
    </row>
    <row r="5" spans="1:17" x14ac:dyDescent="0.2">
      <c r="A5" s="25"/>
      <c r="B5" s="26" t="s">
        <v>21</v>
      </c>
      <c r="C5" s="27">
        <v>11</v>
      </c>
      <c r="D5" s="27">
        <v>11</v>
      </c>
      <c r="E5" s="27">
        <v>5</v>
      </c>
      <c r="F5" s="27">
        <f t="shared" ref="F5" si="0">SUM(C5:E5)</f>
        <v>27</v>
      </c>
      <c r="G5" s="25"/>
    </row>
    <row r="6" spans="1:17" x14ac:dyDescent="0.2">
      <c r="A6" s="28">
        <v>1</v>
      </c>
      <c r="B6" s="29" t="s">
        <v>22</v>
      </c>
      <c r="C6" s="30">
        <v>7</v>
      </c>
      <c r="D6" s="30">
        <v>7</v>
      </c>
      <c r="E6" s="30">
        <v>3.5</v>
      </c>
      <c r="F6" s="31"/>
      <c r="G6" s="32">
        <v>3</v>
      </c>
      <c r="H6" s="22"/>
      <c r="I6" s="22"/>
    </row>
    <row r="7" spans="1:17" x14ac:dyDescent="0.2">
      <c r="A7" s="28">
        <f t="shared" ref="A7:A21" si="1">A6+1</f>
        <v>2</v>
      </c>
      <c r="B7" s="29" t="s">
        <v>23</v>
      </c>
      <c r="C7" s="28">
        <v>4.5</v>
      </c>
      <c r="D7" s="28">
        <v>11</v>
      </c>
      <c r="E7" s="28">
        <v>1</v>
      </c>
      <c r="F7" s="31"/>
      <c r="G7" s="32">
        <v>3</v>
      </c>
    </row>
    <row r="8" spans="1:17" x14ac:dyDescent="0.2">
      <c r="A8" s="28">
        <f t="shared" si="1"/>
        <v>3</v>
      </c>
      <c r="B8" s="22" t="s">
        <v>24</v>
      </c>
      <c r="C8" s="30">
        <v>1</v>
      </c>
      <c r="D8" s="30">
        <v>10.5</v>
      </c>
      <c r="E8" s="30">
        <v>1.5</v>
      </c>
      <c r="F8" s="31"/>
      <c r="G8" s="32">
        <v>4</v>
      </c>
      <c r="H8" s="22"/>
    </row>
    <row r="9" spans="1:17" x14ac:dyDescent="0.2">
      <c r="A9" s="28">
        <f t="shared" si="1"/>
        <v>4</v>
      </c>
      <c r="B9" s="29" t="s">
        <v>25</v>
      </c>
      <c r="C9" s="30">
        <v>6</v>
      </c>
      <c r="D9" s="30">
        <v>5</v>
      </c>
      <c r="E9" s="30">
        <v>1</v>
      </c>
      <c r="F9" s="31"/>
      <c r="G9" s="32">
        <v>4</v>
      </c>
    </row>
    <row r="10" spans="1:17" x14ac:dyDescent="0.2">
      <c r="A10" s="28">
        <f t="shared" si="1"/>
        <v>5</v>
      </c>
      <c r="B10" s="29" t="s">
        <v>26</v>
      </c>
      <c r="C10" s="30">
        <v>4</v>
      </c>
      <c r="D10" s="30">
        <v>6</v>
      </c>
      <c r="E10" s="30">
        <v>1.5</v>
      </c>
      <c r="F10" s="31"/>
      <c r="G10" s="32">
        <v>4</v>
      </c>
    </row>
    <row r="11" spans="1:17" x14ac:dyDescent="0.2">
      <c r="A11" s="28">
        <f t="shared" si="1"/>
        <v>6</v>
      </c>
      <c r="B11" s="22" t="s">
        <v>27</v>
      </c>
      <c r="C11" s="30">
        <v>1</v>
      </c>
      <c r="D11" s="30">
        <v>7</v>
      </c>
      <c r="E11" s="30">
        <v>3.5</v>
      </c>
      <c r="F11" s="31"/>
      <c r="G11" s="32">
        <v>4</v>
      </c>
      <c r="H11" s="22"/>
    </row>
    <row r="12" spans="1:17" x14ac:dyDescent="0.2">
      <c r="A12" s="28">
        <f t="shared" si="1"/>
        <v>7</v>
      </c>
      <c r="B12" s="29" t="s">
        <v>28</v>
      </c>
      <c r="C12" s="30">
        <v>11</v>
      </c>
      <c r="D12" s="30">
        <v>11</v>
      </c>
      <c r="E12" s="30">
        <v>5</v>
      </c>
      <c r="F12" s="31"/>
      <c r="G12" s="32">
        <v>1</v>
      </c>
    </row>
    <row r="13" spans="1:17" x14ac:dyDescent="0.2">
      <c r="A13" s="28">
        <f t="shared" si="1"/>
        <v>8</v>
      </c>
      <c r="B13" s="29" t="s">
        <v>29</v>
      </c>
      <c r="C13" s="30">
        <v>10</v>
      </c>
      <c r="D13" s="30">
        <v>11</v>
      </c>
      <c r="E13" s="30">
        <v>5</v>
      </c>
      <c r="F13" s="31"/>
      <c r="G13" s="32">
        <v>1</v>
      </c>
    </row>
    <row r="14" spans="1:17" x14ac:dyDescent="0.2">
      <c r="A14" s="28">
        <f t="shared" si="1"/>
        <v>9</v>
      </c>
      <c r="B14" s="29" t="s">
        <v>30</v>
      </c>
      <c r="C14" s="30">
        <v>2</v>
      </c>
      <c r="D14" s="30">
        <v>3</v>
      </c>
      <c r="E14" s="30">
        <v>1</v>
      </c>
      <c r="F14" s="31"/>
      <c r="G14" s="32">
        <v>5</v>
      </c>
    </row>
    <row r="15" spans="1:17" x14ac:dyDescent="0.2">
      <c r="A15" s="28">
        <f t="shared" si="1"/>
        <v>10</v>
      </c>
      <c r="B15" s="29" t="s">
        <v>31</v>
      </c>
      <c r="C15" s="30">
        <v>6</v>
      </c>
      <c r="D15" s="30">
        <v>8</v>
      </c>
      <c r="E15" s="30">
        <v>0.5</v>
      </c>
      <c r="F15" s="31"/>
      <c r="G15" s="32">
        <v>3</v>
      </c>
    </row>
    <row r="16" spans="1:17" x14ac:dyDescent="0.2">
      <c r="A16" s="28">
        <f t="shared" si="1"/>
        <v>11</v>
      </c>
      <c r="B16" s="29" t="s">
        <v>32</v>
      </c>
      <c r="C16" s="30">
        <v>3</v>
      </c>
      <c r="D16" s="30">
        <v>5.5</v>
      </c>
      <c r="E16" s="30">
        <v>1</v>
      </c>
      <c r="F16" s="31"/>
      <c r="G16" s="32">
        <v>5</v>
      </c>
    </row>
    <row r="17" spans="1:9" x14ac:dyDescent="0.2">
      <c r="A17" s="28">
        <f t="shared" si="1"/>
        <v>12</v>
      </c>
      <c r="B17" s="29" t="s">
        <v>33</v>
      </c>
      <c r="C17" s="30">
        <v>5</v>
      </c>
      <c r="D17" s="30">
        <v>7.5</v>
      </c>
      <c r="E17" s="30">
        <v>3.5</v>
      </c>
      <c r="F17" s="31"/>
      <c r="G17" s="32">
        <v>3</v>
      </c>
      <c r="H17" s="22"/>
    </row>
    <row r="18" spans="1:9" x14ac:dyDescent="0.2">
      <c r="A18" s="28">
        <f t="shared" si="1"/>
        <v>13</v>
      </c>
      <c r="B18" s="29" t="s">
        <v>34</v>
      </c>
      <c r="C18" s="30">
        <v>3</v>
      </c>
      <c r="D18" s="30">
        <v>4</v>
      </c>
      <c r="E18" s="30">
        <v>0</v>
      </c>
      <c r="F18" s="31"/>
      <c r="G18" s="32">
        <v>5</v>
      </c>
    </row>
    <row r="19" spans="1:9" x14ac:dyDescent="0.2">
      <c r="A19" s="28">
        <f t="shared" si="1"/>
        <v>14</v>
      </c>
      <c r="B19" s="29" t="s">
        <v>35</v>
      </c>
      <c r="C19" s="30">
        <v>5</v>
      </c>
      <c r="D19" s="30">
        <v>1</v>
      </c>
      <c r="E19" s="30">
        <v>4</v>
      </c>
      <c r="F19" s="31"/>
      <c r="G19" s="32">
        <v>5</v>
      </c>
      <c r="H19" s="22"/>
    </row>
    <row r="20" spans="1:9" x14ac:dyDescent="0.2">
      <c r="A20" s="28">
        <f t="shared" si="1"/>
        <v>15</v>
      </c>
      <c r="B20" s="29" t="s">
        <v>36</v>
      </c>
      <c r="C20" s="30">
        <v>1.5</v>
      </c>
      <c r="D20" s="30">
        <v>2</v>
      </c>
      <c r="E20" s="30">
        <v>1</v>
      </c>
      <c r="F20" s="31"/>
      <c r="G20" s="32">
        <v>6</v>
      </c>
      <c r="H20" s="22"/>
    </row>
    <row r="21" spans="1:9" x14ac:dyDescent="0.2">
      <c r="A21" s="28">
        <f t="shared" si="1"/>
        <v>16</v>
      </c>
      <c r="B21" s="29" t="s">
        <v>37</v>
      </c>
      <c r="C21" s="30">
        <v>6</v>
      </c>
      <c r="D21" s="30">
        <v>5.5</v>
      </c>
      <c r="E21" s="30">
        <v>2</v>
      </c>
      <c r="F21" s="31"/>
      <c r="G21" s="32">
        <v>4</v>
      </c>
    </row>
    <row r="22" spans="1:9" x14ac:dyDescent="0.2">
      <c r="B22" s="22" t="s">
        <v>38</v>
      </c>
      <c r="C22" s="33"/>
      <c r="D22" s="33"/>
      <c r="E22" s="33"/>
      <c r="F22" s="33"/>
    </row>
    <row r="23" spans="1:9" x14ac:dyDescent="0.2">
      <c r="B23" s="22"/>
      <c r="E23" s="34" t="s">
        <v>39</v>
      </c>
      <c r="F23" s="35"/>
    </row>
    <row r="24" spans="1:9" x14ac:dyDescent="0.2">
      <c r="B24" s="22"/>
      <c r="E24" s="34" t="s">
        <v>40</v>
      </c>
      <c r="F24" s="35"/>
    </row>
    <row r="26" spans="1:9" x14ac:dyDescent="0.2">
      <c r="B26" s="36" t="s">
        <v>41</v>
      </c>
      <c r="C26" s="28">
        <v>1</v>
      </c>
      <c r="D26" s="28">
        <v>2</v>
      </c>
      <c r="E26" s="28">
        <v>3</v>
      </c>
      <c r="F26" s="28">
        <v>4</v>
      </c>
      <c r="G26" s="28">
        <v>5</v>
      </c>
      <c r="H26" s="28">
        <v>6</v>
      </c>
    </row>
    <row r="27" spans="1:9" x14ac:dyDescent="0.2">
      <c r="B27" s="36" t="s">
        <v>42</v>
      </c>
      <c r="C27" s="37">
        <v>23</v>
      </c>
      <c r="D27" s="37">
        <v>19</v>
      </c>
      <c r="E27" s="38">
        <v>14.5</v>
      </c>
      <c r="F27" s="37">
        <v>11</v>
      </c>
      <c r="G27" s="37">
        <v>5.5</v>
      </c>
      <c r="H27" s="37">
        <v>0</v>
      </c>
    </row>
    <row r="28" spans="1:9" x14ac:dyDescent="0.2">
      <c r="B28" s="36" t="s">
        <v>43</v>
      </c>
      <c r="C28" s="39"/>
      <c r="D28" s="39"/>
      <c r="E28" s="39"/>
      <c r="F28" s="39"/>
      <c r="G28" s="39"/>
      <c r="H28" s="39"/>
    </row>
    <row r="29" spans="1:9" x14ac:dyDescent="0.2">
      <c r="B29" s="40"/>
      <c r="C29" s="41"/>
      <c r="D29" s="41"/>
      <c r="E29" s="41"/>
      <c r="F29" s="41"/>
      <c r="G29" s="41"/>
    </row>
    <row r="30" spans="1:9" x14ac:dyDescent="0.2">
      <c r="B30" s="42" t="s">
        <v>44</v>
      </c>
      <c r="C30" s="44"/>
      <c r="D30" s="44"/>
      <c r="E30" s="43"/>
      <c r="F30" s="43"/>
      <c r="G30" s="41"/>
      <c r="H30" s="41"/>
      <c r="I30" s="41"/>
    </row>
    <row r="31" spans="1:9" x14ac:dyDescent="0.2">
      <c r="H31" s="41"/>
      <c r="I31" s="41"/>
    </row>
  </sheetData>
  <sheetProtection selectLockedCells="1" selectUnlockedCells="1"/>
  <mergeCells count="1">
    <mergeCell ref="C30:D30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B3AE97854C894F8DCCD5385F37DCE3" ma:contentTypeVersion="6" ma:contentTypeDescription="Ein neues Dokument erstellen." ma:contentTypeScope="" ma:versionID="256fecccc1b1904f8ee0a9cc42e0e63f">
  <xsd:schema xmlns:xsd="http://www.w3.org/2001/XMLSchema" xmlns:xs="http://www.w3.org/2001/XMLSchema" xmlns:p="http://schemas.microsoft.com/office/2006/metadata/properties" xmlns:ns2="376f6087-b50a-4556-9420-353e2122c4d8" targetNamespace="http://schemas.microsoft.com/office/2006/metadata/properties" ma:root="true" ma:fieldsID="62cacd7477c33814e15605acef8376a2" ns2:_="">
    <xsd:import namespace="376f6087-b50a-4556-9420-353e2122c4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f6087-b50a-4556-9420-353e2122c4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2CFEC4-78E7-4056-8150-55769ADB6AAC}"/>
</file>

<file path=customXml/itemProps2.xml><?xml version="1.0" encoding="utf-8"?>
<ds:datastoreItem xmlns:ds="http://schemas.openxmlformats.org/officeDocument/2006/customXml" ds:itemID="{9439549D-21D6-4606-9C42-30F1309014A5}"/>
</file>

<file path=customXml/itemProps3.xml><?xml version="1.0" encoding="utf-8"?>
<ds:datastoreItem xmlns:ds="http://schemas.openxmlformats.org/officeDocument/2006/customXml" ds:itemID="{ADA1F5C9-D044-45C9-9C8B-CF35B7465FC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Einstieg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Reinold</dc:creator>
  <cp:lastModifiedBy>Klaus Reinold</cp:lastModifiedBy>
  <dcterms:created xsi:type="dcterms:W3CDTF">2020-12-26T10:26:11Z</dcterms:created>
  <dcterms:modified xsi:type="dcterms:W3CDTF">2021-01-29T16:33:04Z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0x0101009CB3AE97854C894F8DCCD5385F37DCE3</vt:lpwstr>
  </property>
</Properties>
</file>